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15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4" i="1"/>
  <c r="I6"/>
  <c r="I7"/>
  <c r="I8"/>
  <c r="I9"/>
  <c r="I10"/>
  <c r="I11"/>
  <c r="I12"/>
  <c r="I13"/>
  <c r="I14"/>
  <c r="I15"/>
  <c r="I16"/>
  <c r="I5"/>
  <c r="J6"/>
  <c r="J7"/>
  <c r="J8"/>
  <c r="J9"/>
  <c r="J10"/>
  <c r="J11"/>
  <c r="J12"/>
  <c r="J13"/>
  <c r="J14"/>
  <c r="J15"/>
  <c r="J16"/>
  <c r="J5"/>
  <c r="K8"/>
  <c r="K9"/>
  <c r="K10"/>
  <c r="K11"/>
  <c r="K12"/>
  <c r="K13"/>
  <c r="K14"/>
  <c r="K15"/>
  <c r="K16"/>
  <c r="K7"/>
  <c r="K6"/>
  <c r="I4"/>
  <c r="J4"/>
  <c r="L4"/>
  <c r="L6"/>
  <c r="L7"/>
  <c r="L8"/>
  <c r="L9"/>
  <c r="L10"/>
  <c r="L11"/>
  <c r="L12"/>
  <c r="L13"/>
  <c r="L14"/>
  <c r="L15"/>
  <c r="L16"/>
  <c r="L5"/>
  <c r="M6"/>
  <c r="M7"/>
  <c r="M8"/>
  <c r="M9"/>
  <c r="M10"/>
  <c r="M11"/>
  <c r="M12"/>
  <c r="M13"/>
  <c r="M14"/>
  <c r="M15"/>
  <c r="M16"/>
  <c r="M5"/>
  <c r="M4"/>
</calcChain>
</file>

<file path=xl/sharedStrings.xml><?xml version="1.0" encoding="utf-8"?>
<sst xmlns="http://schemas.openxmlformats.org/spreadsheetml/2006/main" count="17" uniqueCount="11">
  <si>
    <t>Days after Contsruction</t>
  </si>
  <si>
    <t>MudWatt ID:</t>
  </si>
  <si>
    <t>Sweep Measurements (Volts)</t>
  </si>
  <si>
    <t>Power (microWatts)</t>
  </si>
  <si>
    <t>Sample</t>
  </si>
  <si>
    <t>MudWatt Data Chart</t>
  </si>
  <si>
    <r>
      <t>47</t>
    </r>
    <r>
      <rPr>
        <sz val="11"/>
        <color theme="1"/>
        <rFont val="Calibri"/>
        <family val="2"/>
      </rPr>
      <t>Ω</t>
    </r>
  </si>
  <si>
    <t>100Ω</t>
  </si>
  <si>
    <t>220Ω</t>
  </si>
  <si>
    <t>470Ω</t>
  </si>
  <si>
    <t>1000Ω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</si>
</sst>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1" fillId="2" borderId="0" xfId="1" applyAlignment="1">
      <alignment wrapText="1"/>
    </xf>
    <xf numFmtId="0" fontId="1" fillId="2" borderId="0" xfId="1"/>
    <xf numFmtId="0" fontId="1" fillId="2" borderId="2" xfId="1" applyBorder="1" applyAlignment="1">
      <alignment wrapText="1"/>
    </xf>
    <xf numFmtId="0" fontId="1" fillId="2" borderId="3" xfId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" fillId="2" borderId="5" xfId="1" applyBorder="1" applyAlignment="1">
      <alignment horizontal="left" wrapText="1"/>
    </xf>
    <xf numFmtId="0" fontId="0" fillId="0" borderId="6" xfId="0" applyBorder="1" applyAlignment="1">
      <alignment wrapText="1"/>
    </xf>
    <xf numFmtId="0" fontId="1" fillId="2" borderId="7" xfId="1" applyBorder="1" applyAlignment="1">
      <alignment wrapText="1"/>
    </xf>
    <xf numFmtId="0" fontId="1" fillId="2" borderId="7" xfId="1" applyBorder="1"/>
    <xf numFmtId="0" fontId="4" fillId="2" borderId="7" xfId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2" borderId="0" xfId="1" applyFont="1" applyAlignment="1">
      <alignment wrapText="1"/>
    </xf>
    <xf numFmtId="0" fontId="6" fillId="0" borderId="0" xfId="0" applyFont="1" applyAlignment="1">
      <alignment wrapText="1"/>
    </xf>
    <xf numFmtId="0" fontId="2" fillId="2" borderId="8" xfId="1" applyFont="1" applyBorder="1" applyAlignment="1">
      <alignment wrapText="1"/>
    </xf>
    <xf numFmtId="0" fontId="6" fillId="0" borderId="4" xfId="0" applyFont="1" applyBorder="1"/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2">
    <cellStyle name="60% - Accent3" xfId="1" builtinId="4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Sample</a:t>
            </a:r>
            <a:r>
              <a:rPr lang="en-US" baseline="0"/>
              <a:t> Sweep Data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747462817147861"/>
          <c:y val="0.20475697837040444"/>
          <c:w val="0.7197753718285218"/>
          <c:h val="0.5885234783608253"/>
        </c:manualLayout>
      </c:layout>
      <c:scatterChart>
        <c:scatterStyle val="smoothMarker"/>
        <c:ser>
          <c:idx val="0"/>
          <c:order val="0"/>
          <c:tx>
            <c:v>Power (uW)</c:v>
          </c:tx>
          <c:xVal>
            <c:numRef>
              <c:f>Sheet1!$O$7:$S$7</c:f>
              <c:numCache>
                <c:formatCode>General</c:formatCode>
                <c:ptCount val="5"/>
                <c:pt idx="0">
                  <c:v>47</c:v>
                </c:pt>
                <c:pt idx="1">
                  <c:v>100</c:v>
                </c:pt>
                <c:pt idx="2">
                  <c:v>220</c:v>
                </c:pt>
                <c:pt idx="3">
                  <c:v>470</c:v>
                </c:pt>
                <c:pt idx="4">
                  <c:v>1000</c:v>
                </c:pt>
              </c:numCache>
            </c:numRef>
          </c:xVal>
          <c:yVal>
            <c:numRef>
              <c:f>Sheet1!$I$4:$M$4</c:f>
              <c:numCache>
                <c:formatCode>General</c:formatCode>
                <c:ptCount val="5"/>
                <c:pt idx="0">
                  <c:v>4.7872340425531918</c:v>
                </c:pt>
                <c:pt idx="1">
                  <c:v>80.999999999999986</c:v>
                </c:pt>
                <c:pt idx="2">
                  <c:v>89.090909090909108</c:v>
                </c:pt>
                <c:pt idx="3">
                  <c:v>47.87234042553191</c:v>
                </c:pt>
                <c:pt idx="4">
                  <c:v>36.1</c:v>
                </c:pt>
              </c:numCache>
            </c:numRef>
          </c:yVal>
          <c:smooth val="1"/>
        </c:ser>
        <c:axId val="96568448"/>
        <c:axId val="96570368"/>
      </c:scatterChart>
      <c:valAx>
        <c:axId val="96568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Resistance (Ohms)</a:t>
                </a:r>
              </a:p>
            </c:rich>
          </c:tx>
          <c:layout/>
        </c:title>
        <c:numFmt formatCode="General" sourceLinked="1"/>
        <c:tickLblPos val="nextTo"/>
        <c:crossAx val="96570368"/>
        <c:crosses val="autoZero"/>
        <c:crossBetween val="midCat"/>
      </c:valAx>
      <c:valAx>
        <c:axId val="96570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(uW</a:t>
                </a:r>
                <a:r>
                  <a:rPr lang="en-US"/>
                  <a:t>)</a:t>
                </a:r>
              </a:p>
            </c:rich>
          </c:tx>
          <c:layout/>
        </c:title>
        <c:numFmt formatCode="General" sourceLinked="1"/>
        <c:tickLblPos val="nextTo"/>
        <c:crossAx val="96568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855555555555564"/>
          <c:y val="6.4214418453167832E-2"/>
          <c:w val="0.21811111111111123"/>
          <c:h val="8.7994712339789671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Ramp Up Data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5747462817147861"/>
          <c:y val="0.20475697837040444"/>
          <c:w val="0.72978237095363052"/>
          <c:h val="0.5388639193823398"/>
        </c:manualLayout>
      </c:layout>
      <c:scatterChart>
        <c:scatterStyle val="smoothMarker"/>
        <c:ser>
          <c:idx val="0"/>
          <c:order val="0"/>
          <c:tx>
            <c:v>Power (uW)</c:v>
          </c:tx>
          <c:xVal>
            <c:numRef>
              <c:f>Sheet1!$A$6:$A$13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14</c:v>
                </c:pt>
                <c:pt idx="6">
                  <c:v>21</c:v>
                </c:pt>
                <c:pt idx="7">
                  <c:v>28</c:v>
                </c:pt>
              </c:numCache>
            </c:numRef>
          </c:xVal>
          <c:yVal>
            <c:numRef>
              <c:f>Sheet1!$K$6:$K$13</c:f>
              <c:numCache>
                <c:formatCode>General</c:formatCode>
                <c:ptCount val="8"/>
                <c:pt idx="0">
                  <c:v>0</c:v>
                </c:pt>
                <c:pt idx="1">
                  <c:v>1.8181818181818183</c:v>
                </c:pt>
                <c:pt idx="2">
                  <c:v>7.2727272727272734</c:v>
                </c:pt>
                <c:pt idx="3">
                  <c:v>45.454545454545467</c:v>
                </c:pt>
                <c:pt idx="4">
                  <c:v>89.090909090909108</c:v>
                </c:pt>
                <c:pt idx="5">
                  <c:v>98.222727272727255</c:v>
                </c:pt>
                <c:pt idx="6">
                  <c:v>99.563636363636348</c:v>
                </c:pt>
                <c:pt idx="7">
                  <c:v>100.2375</c:v>
                </c:pt>
              </c:numCache>
            </c:numRef>
          </c:yVal>
          <c:smooth val="1"/>
        </c:ser>
        <c:axId val="56447360"/>
        <c:axId val="56449280"/>
      </c:scatterChart>
      <c:valAx>
        <c:axId val="5644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  <a:r>
                  <a:rPr lang="en-US" baseline="0"/>
                  <a:t> after Construction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6449280"/>
        <c:crosses val="autoZero"/>
        <c:crossBetween val="midCat"/>
      </c:valAx>
      <c:valAx>
        <c:axId val="56449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Power (uW)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56447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966666666666671"/>
          <c:y val="6.9080598501829613E-2"/>
          <c:w val="0.21811111111111123"/>
          <c:h val="8.7994712339789671E-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1514475</xdr:colOff>
      <xdr:row>0</xdr:row>
      <xdr:rowOff>904479</xdr:rowOff>
    </xdr:to>
    <xdr:pic>
      <xdr:nvPicPr>
        <xdr:cNvPr id="2" name="Picture 1" descr="KeegoTech_LogoTrans7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1514475" cy="904478"/>
        </a:xfrm>
        <a:prstGeom prst="rect">
          <a:avLst/>
        </a:prstGeom>
      </xdr:spPr>
    </xdr:pic>
    <xdr:clientData/>
  </xdr:twoCellAnchor>
  <xdr:twoCellAnchor>
    <xdr:from>
      <xdr:col>13</xdr:col>
      <xdr:colOff>238125</xdr:colOff>
      <xdr:row>2</xdr:row>
      <xdr:rowOff>0</xdr:rowOff>
    </xdr:from>
    <xdr:to>
      <xdr:col>20</xdr:col>
      <xdr:colOff>542925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171450</xdr:colOff>
      <xdr:row>0</xdr:row>
      <xdr:rowOff>47625</xdr:rowOff>
    </xdr:from>
    <xdr:ext cx="1627112" cy="264560"/>
    <xdr:sp macro="" textlink="">
      <xdr:nvSpPr>
        <xdr:cNvPr id="4" name="TextBox 3"/>
        <xdr:cNvSpPr txBox="1"/>
      </xdr:nvSpPr>
      <xdr:spPr>
        <a:xfrm>
          <a:off x="8553450" y="47625"/>
          <a:ext cx="16271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Last Modified:</a:t>
          </a:r>
          <a:r>
            <a:rPr lang="en-US" sz="1100" baseline="0"/>
            <a:t> Mar, 2013</a:t>
          </a:r>
          <a:endParaRPr lang="en-US" sz="1100"/>
        </a:p>
      </xdr:txBody>
    </xdr:sp>
    <xdr:clientData/>
  </xdr:oneCellAnchor>
  <xdr:twoCellAnchor>
    <xdr:from>
      <xdr:col>13</xdr:col>
      <xdr:colOff>238125</xdr:colOff>
      <xdr:row>15</xdr:row>
      <xdr:rowOff>104775</xdr:rowOff>
    </xdr:from>
    <xdr:to>
      <xdr:col>20</xdr:col>
      <xdr:colOff>542925</xdr:colOff>
      <xdr:row>29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>
      <selection sqref="A1:M1"/>
    </sheetView>
  </sheetViews>
  <sheetFormatPr defaultRowHeight="15"/>
  <cols>
    <col min="1" max="1" width="24.7109375" style="8" customWidth="1"/>
    <col min="2" max="2" width="1.28515625" style="4" customWidth="1"/>
    <col min="3" max="3" width="11.85546875" customWidth="1"/>
    <col min="4" max="4" width="11.7109375" customWidth="1"/>
    <col min="5" max="6" width="13" customWidth="1"/>
    <col min="7" max="7" width="13.5703125" style="8" customWidth="1"/>
    <col min="8" max="8" width="1" style="12" customWidth="1"/>
    <col min="9" max="9" width="11.42578125" customWidth="1"/>
    <col min="10" max="10" width="11.5703125" customWidth="1"/>
    <col min="11" max="11" width="12.5703125" customWidth="1"/>
    <col min="12" max="12" width="12.85546875" customWidth="1"/>
    <col min="13" max="13" width="13.7109375" style="8" customWidth="1"/>
  </cols>
  <sheetData>
    <row r="1" spans="1:19" ht="71.25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9" ht="28.5" customHeight="1">
      <c r="A2" s="2" t="s">
        <v>1</v>
      </c>
      <c r="B2" s="9"/>
      <c r="C2" s="21" t="s">
        <v>2</v>
      </c>
      <c r="D2" s="21"/>
      <c r="E2" s="21"/>
      <c r="F2" s="21"/>
      <c r="G2" s="21"/>
      <c r="H2" s="13"/>
      <c r="I2" s="21" t="s">
        <v>3</v>
      </c>
      <c r="J2" s="21"/>
      <c r="K2" s="21"/>
      <c r="L2" s="21"/>
      <c r="M2" s="21"/>
    </row>
    <row r="3" spans="1:19" ht="34.5" customHeight="1">
      <c r="A3" s="10" t="s">
        <v>0</v>
      </c>
      <c r="B3" s="5"/>
      <c r="C3" s="20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6"/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</row>
    <row r="4" spans="1:19">
      <c r="A4" s="14" t="s">
        <v>4</v>
      </c>
      <c r="B4" s="15"/>
      <c r="C4" s="16">
        <v>1.4999999999999999E-2</v>
      </c>
      <c r="D4" s="16">
        <v>0.09</v>
      </c>
      <c r="E4" s="16">
        <v>0.14000000000000001</v>
      </c>
      <c r="F4" s="16">
        <v>0.15</v>
      </c>
      <c r="G4" s="14">
        <v>0.19</v>
      </c>
      <c r="H4" s="17"/>
      <c r="I4" s="16">
        <f>(C4*C4/47)*1000000</f>
        <v>4.7872340425531918</v>
      </c>
      <c r="J4" s="16">
        <f>(D4*D4/100)*1000000</f>
        <v>80.999999999999986</v>
      </c>
      <c r="K4" s="16">
        <f>(E4*E4/220)*1000000</f>
        <v>89.090909090909108</v>
      </c>
      <c r="L4" s="16">
        <f>(F4*F4/470)*1000000</f>
        <v>47.87234042553191</v>
      </c>
      <c r="M4" s="14">
        <f>(G4*G4/1000)*1000000</f>
        <v>36.1</v>
      </c>
    </row>
    <row r="5" spans="1:19">
      <c r="A5" s="7"/>
      <c r="B5" s="3"/>
      <c r="C5" s="1"/>
      <c r="D5" s="1"/>
      <c r="E5" s="16" t="s">
        <v>4</v>
      </c>
      <c r="F5" s="1"/>
      <c r="G5" s="7"/>
      <c r="H5" s="11"/>
      <c r="I5" s="1">
        <f>(C5*C5/47)*1000000</f>
        <v>0</v>
      </c>
      <c r="J5" s="1">
        <f>(D5*D5/100)*1000000</f>
        <v>0</v>
      </c>
      <c r="K5" s="1"/>
      <c r="L5" s="1">
        <f>(F5*F5/470)*1000000</f>
        <v>0</v>
      </c>
      <c r="M5" s="7">
        <f>(G5*G5/1000)*1000000</f>
        <v>0</v>
      </c>
    </row>
    <row r="6" spans="1:19">
      <c r="A6" s="14">
        <v>0</v>
      </c>
      <c r="B6" s="3"/>
      <c r="C6" s="1"/>
      <c r="D6" s="1"/>
      <c r="E6" s="19">
        <v>0</v>
      </c>
      <c r="F6" s="1"/>
      <c r="G6" s="7"/>
      <c r="H6" s="11"/>
      <c r="I6" s="1">
        <f t="shared" ref="I6:I16" si="0">(C6*C6/47)*1000000</f>
        <v>0</v>
      </c>
      <c r="J6" s="1">
        <f t="shared" ref="J6:J16" si="1">(D6*D6/100)*1000000</f>
        <v>0</v>
      </c>
      <c r="K6" s="1">
        <f>0</f>
        <v>0</v>
      </c>
      <c r="L6" s="1">
        <f t="shared" ref="L6:L16" si="2">(F6*F6/470)*1000000</f>
        <v>0</v>
      </c>
      <c r="M6" s="7">
        <f t="shared" ref="M6:M16" si="3">(G6*G6/1000)*1000000</f>
        <v>0</v>
      </c>
    </row>
    <row r="7" spans="1:19">
      <c r="A7" s="14">
        <v>1</v>
      </c>
      <c r="B7" s="3"/>
      <c r="C7" s="1"/>
      <c r="D7" s="1"/>
      <c r="E7" s="16">
        <v>0.02</v>
      </c>
      <c r="F7" s="1"/>
      <c r="G7" s="7"/>
      <c r="H7" s="11"/>
      <c r="I7" s="1">
        <f t="shared" si="0"/>
        <v>0</v>
      </c>
      <c r="J7" s="1">
        <f t="shared" si="1"/>
        <v>0</v>
      </c>
      <c r="K7" s="1">
        <f>(E7*E7/220)*1000000</f>
        <v>1.8181818181818183</v>
      </c>
      <c r="L7" s="1">
        <f t="shared" si="2"/>
        <v>0</v>
      </c>
      <c r="M7" s="7">
        <f t="shared" si="3"/>
        <v>0</v>
      </c>
      <c r="O7">
        <v>47</v>
      </c>
      <c r="P7">
        <v>100</v>
      </c>
      <c r="Q7">
        <v>220</v>
      </c>
      <c r="R7">
        <v>470</v>
      </c>
      <c r="S7">
        <v>1000</v>
      </c>
    </row>
    <row r="8" spans="1:19">
      <c r="A8" s="14">
        <v>2</v>
      </c>
      <c r="B8" s="3"/>
      <c r="C8" s="1"/>
      <c r="D8" s="1"/>
      <c r="E8" s="16">
        <v>0.04</v>
      </c>
      <c r="F8" s="1"/>
      <c r="G8" s="7"/>
      <c r="H8" s="11"/>
      <c r="I8" s="1">
        <f t="shared" si="0"/>
        <v>0</v>
      </c>
      <c r="J8" s="1">
        <f t="shared" si="1"/>
        <v>0</v>
      </c>
      <c r="K8" s="1">
        <f t="shared" ref="K8:K16" si="4">(E8*E8/220)*1000000</f>
        <v>7.2727272727272734</v>
      </c>
      <c r="L8" s="1">
        <f t="shared" si="2"/>
        <v>0</v>
      </c>
      <c r="M8" s="7">
        <f t="shared" si="3"/>
        <v>0</v>
      </c>
    </row>
    <row r="9" spans="1:19">
      <c r="A9" s="14">
        <v>4</v>
      </c>
      <c r="B9" s="3"/>
      <c r="C9" s="1"/>
      <c r="D9" s="1"/>
      <c r="E9" s="16">
        <v>0.1</v>
      </c>
      <c r="F9" s="1"/>
      <c r="G9" s="7"/>
      <c r="H9" s="11"/>
      <c r="I9" s="1">
        <f t="shared" si="0"/>
        <v>0</v>
      </c>
      <c r="J9" s="1">
        <f t="shared" si="1"/>
        <v>0</v>
      </c>
      <c r="K9" s="1">
        <f t="shared" si="4"/>
        <v>45.454545454545467</v>
      </c>
      <c r="L9" s="1">
        <f t="shared" si="2"/>
        <v>0</v>
      </c>
      <c r="M9" s="7">
        <f t="shared" si="3"/>
        <v>0</v>
      </c>
    </row>
    <row r="10" spans="1:19">
      <c r="A10" s="14">
        <v>7</v>
      </c>
      <c r="B10" s="3"/>
      <c r="C10" s="1"/>
      <c r="D10" s="1"/>
      <c r="E10" s="16">
        <v>0.14000000000000001</v>
      </c>
      <c r="F10" s="1"/>
      <c r="G10" s="7"/>
      <c r="H10" s="11"/>
      <c r="I10" s="1">
        <f t="shared" si="0"/>
        <v>0</v>
      </c>
      <c r="J10" s="1">
        <f t="shared" si="1"/>
        <v>0</v>
      </c>
      <c r="K10" s="1">
        <f t="shared" si="4"/>
        <v>89.090909090909108</v>
      </c>
      <c r="L10" s="1">
        <f t="shared" si="2"/>
        <v>0</v>
      </c>
      <c r="M10" s="7">
        <f t="shared" si="3"/>
        <v>0</v>
      </c>
    </row>
    <row r="11" spans="1:19">
      <c r="A11" s="18">
        <v>14</v>
      </c>
      <c r="B11" s="3"/>
      <c r="C11" s="1"/>
      <c r="D11" s="1"/>
      <c r="E11" s="16">
        <v>0.14699999999999999</v>
      </c>
      <c r="F11" s="1"/>
      <c r="G11" s="7"/>
      <c r="H11" s="11"/>
      <c r="I11" s="1">
        <f t="shared" si="0"/>
        <v>0</v>
      </c>
      <c r="J11" s="1">
        <f t="shared" si="1"/>
        <v>0</v>
      </c>
      <c r="K11" s="1">
        <f t="shared" si="4"/>
        <v>98.222727272727255</v>
      </c>
      <c r="L11" s="1">
        <f t="shared" si="2"/>
        <v>0</v>
      </c>
      <c r="M11" s="7">
        <f t="shared" si="3"/>
        <v>0</v>
      </c>
    </row>
    <row r="12" spans="1:19">
      <c r="A12" s="14">
        <v>21</v>
      </c>
      <c r="B12" s="3"/>
      <c r="C12" s="1"/>
      <c r="D12" s="1"/>
      <c r="E12" s="16">
        <v>0.14799999999999999</v>
      </c>
      <c r="F12" s="1"/>
      <c r="G12" s="7"/>
      <c r="H12" s="11"/>
      <c r="I12" s="1">
        <f t="shared" si="0"/>
        <v>0</v>
      </c>
      <c r="J12" s="1">
        <f t="shared" si="1"/>
        <v>0</v>
      </c>
      <c r="K12" s="1">
        <f t="shared" si="4"/>
        <v>99.563636363636348</v>
      </c>
      <c r="L12" s="1">
        <f t="shared" si="2"/>
        <v>0</v>
      </c>
      <c r="M12" s="7">
        <f t="shared" si="3"/>
        <v>0</v>
      </c>
    </row>
    <row r="13" spans="1:19">
      <c r="A13" s="18">
        <v>28</v>
      </c>
      <c r="B13" s="3"/>
      <c r="C13" s="1"/>
      <c r="D13" s="1"/>
      <c r="E13" s="16">
        <v>0.14849999999999999</v>
      </c>
      <c r="F13" s="1"/>
      <c r="G13" s="7"/>
      <c r="H13" s="11"/>
      <c r="I13" s="1">
        <f t="shared" si="0"/>
        <v>0</v>
      </c>
      <c r="J13" s="1">
        <f t="shared" si="1"/>
        <v>0</v>
      </c>
      <c r="K13" s="1">
        <f t="shared" si="4"/>
        <v>100.2375</v>
      </c>
      <c r="L13" s="1">
        <f t="shared" si="2"/>
        <v>0</v>
      </c>
      <c r="M13" s="7">
        <f t="shared" si="3"/>
        <v>0</v>
      </c>
    </row>
    <row r="14" spans="1:19">
      <c r="A14" s="7"/>
      <c r="B14" s="3"/>
      <c r="C14" s="1"/>
      <c r="D14" s="1"/>
      <c r="E14" s="1"/>
      <c r="F14" s="1"/>
      <c r="G14" s="7"/>
      <c r="H14" s="11"/>
      <c r="I14" s="1">
        <f t="shared" si="0"/>
        <v>0</v>
      </c>
      <c r="J14" s="1">
        <f t="shared" si="1"/>
        <v>0</v>
      </c>
      <c r="K14" s="1">
        <f t="shared" si="4"/>
        <v>0</v>
      </c>
      <c r="L14" s="1">
        <f t="shared" si="2"/>
        <v>0</v>
      </c>
      <c r="M14" s="7">
        <f t="shared" si="3"/>
        <v>0</v>
      </c>
    </row>
    <row r="15" spans="1:19">
      <c r="A15" s="7"/>
      <c r="B15" s="3"/>
      <c r="C15" s="1"/>
      <c r="D15" s="1"/>
      <c r="E15" s="1"/>
      <c r="F15" s="1"/>
      <c r="G15" s="7"/>
      <c r="H15" s="11"/>
      <c r="I15" s="1">
        <f t="shared" si="0"/>
        <v>0</v>
      </c>
      <c r="J15" s="1">
        <f t="shared" si="1"/>
        <v>0</v>
      </c>
      <c r="K15" s="1">
        <f t="shared" si="4"/>
        <v>0</v>
      </c>
      <c r="L15" s="1">
        <f t="shared" si="2"/>
        <v>0</v>
      </c>
      <c r="M15" s="7">
        <f t="shared" si="3"/>
        <v>0</v>
      </c>
    </row>
    <row r="16" spans="1:19">
      <c r="A16" s="7"/>
      <c r="B16" s="3"/>
      <c r="C16" s="1"/>
      <c r="D16" s="1"/>
      <c r="E16" s="1"/>
      <c r="F16" s="1"/>
      <c r="G16" s="7"/>
      <c r="H16" s="11"/>
      <c r="I16" s="1">
        <f t="shared" si="0"/>
        <v>0</v>
      </c>
      <c r="J16" s="1">
        <f t="shared" si="1"/>
        <v>0</v>
      </c>
      <c r="K16" s="1">
        <f t="shared" si="4"/>
        <v>0</v>
      </c>
      <c r="L16" s="1">
        <f t="shared" si="2"/>
        <v>0</v>
      </c>
      <c r="M16" s="7">
        <f t="shared" si="3"/>
        <v>0</v>
      </c>
    </row>
    <row r="17" spans="1:12">
      <c r="A17" s="7"/>
      <c r="B17" s="3"/>
      <c r="C17" s="1"/>
      <c r="D17" s="1"/>
      <c r="E17" s="1"/>
      <c r="F17" s="1"/>
      <c r="G17" s="7"/>
      <c r="H17" s="11"/>
      <c r="I17" s="1"/>
      <c r="J17" s="1"/>
      <c r="K17" s="1"/>
      <c r="L17" s="1"/>
    </row>
    <row r="18" spans="1:12">
      <c r="A18" s="7"/>
      <c r="B18" s="3"/>
      <c r="C18" s="1"/>
      <c r="D18" s="1"/>
      <c r="E18" s="1"/>
      <c r="F18" s="1"/>
      <c r="G18" s="7"/>
      <c r="H18" s="11"/>
      <c r="I18" s="1"/>
      <c r="J18" s="1"/>
      <c r="K18" s="1"/>
      <c r="L18" s="1"/>
    </row>
    <row r="19" spans="1:12">
      <c r="A19" s="7"/>
      <c r="B19" s="3"/>
      <c r="C19" s="1"/>
      <c r="D19" s="1"/>
      <c r="E19" s="1"/>
      <c r="F19" s="1"/>
      <c r="G19" s="7"/>
      <c r="H19" s="11"/>
      <c r="I19" s="1"/>
      <c r="J19" s="1"/>
      <c r="K19" s="1"/>
      <c r="L19" s="1"/>
    </row>
    <row r="20" spans="1:12">
      <c r="A20" s="7"/>
      <c r="B20" s="3"/>
      <c r="C20" s="1"/>
      <c r="D20" s="1"/>
      <c r="E20" s="1"/>
      <c r="F20" s="1"/>
      <c r="G20" s="7"/>
      <c r="H20" s="11"/>
      <c r="I20" s="1"/>
      <c r="J20" s="1"/>
      <c r="K20" s="1"/>
      <c r="L20" s="1"/>
    </row>
    <row r="21" spans="1:12">
      <c r="A21" s="7"/>
      <c r="B21" s="3"/>
      <c r="C21" s="1"/>
      <c r="D21" s="1"/>
      <c r="E21" s="1"/>
      <c r="F21" s="1"/>
      <c r="G21" s="7"/>
      <c r="H21" s="11"/>
      <c r="I21" s="1"/>
      <c r="J21" s="1"/>
      <c r="K21" s="1"/>
      <c r="L21" s="1"/>
    </row>
    <row r="22" spans="1:12">
      <c r="A22" s="7"/>
      <c r="B22" s="3"/>
      <c r="C22" s="1"/>
      <c r="D22" s="1"/>
      <c r="E22" s="1"/>
      <c r="F22" s="1"/>
      <c r="G22" s="7"/>
      <c r="H22" s="11"/>
      <c r="I22" s="1"/>
      <c r="J22" s="1"/>
      <c r="K22" s="1"/>
      <c r="L22" s="1"/>
    </row>
    <row r="23" spans="1:12">
      <c r="A23" s="7"/>
      <c r="B23" s="3"/>
      <c r="C23" s="1"/>
      <c r="D23" s="1"/>
      <c r="E23" s="1"/>
      <c r="F23" s="1"/>
      <c r="G23" s="7"/>
      <c r="H23" s="11"/>
      <c r="I23" s="1"/>
      <c r="J23" s="1"/>
      <c r="K23" s="1"/>
      <c r="L23" s="1"/>
    </row>
    <row r="24" spans="1:12">
      <c r="A24" s="7"/>
      <c r="B24" s="3"/>
      <c r="C24" s="1"/>
      <c r="D24" s="1"/>
      <c r="E24" s="1"/>
      <c r="F24" s="1"/>
      <c r="G24" s="7"/>
      <c r="H24" s="11"/>
      <c r="I24" s="1"/>
      <c r="J24" s="1"/>
      <c r="K24" s="1"/>
      <c r="L24" s="1"/>
    </row>
    <row r="25" spans="1:12">
      <c r="A25" s="7"/>
      <c r="B25" s="3"/>
      <c r="C25" s="1"/>
      <c r="D25" s="1"/>
      <c r="E25" s="1"/>
      <c r="F25" s="1"/>
      <c r="G25" s="7"/>
      <c r="H25" s="11"/>
      <c r="I25" s="1"/>
      <c r="J25" s="1"/>
      <c r="K25" s="1"/>
      <c r="L25" s="1"/>
    </row>
    <row r="26" spans="1:12">
      <c r="A26" s="7"/>
      <c r="B26" s="3"/>
      <c r="C26" s="1"/>
      <c r="D26" s="1"/>
      <c r="E26" s="1"/>
      <c r="F26" s="1"/>
      <c r="G26" s="7"/>
      <c r="H26" s="11"/>
      <c r="I26" s="1"/>
      <c r="J26" s="1"/>
      <c r="K26" s="1"/>
      <c r="L26" s="1"/>
    </row>
    <row r="27" spans="1:12">
      <c r="A27" s="7"/>
      <c r="B27" s="3"/>
      <c r="C27" s="1"/>
      <c r="D27" s="1"/>
      <c r="E27" s="1"/>
      <c r="F27" s="1"/>
      <c r="G27" s="7"/>
      <c r="H27" s="11"/>
      <c r="I27" s="1"/>
      <c r="J27" s="1"/>
      <c r="K27" s="1"/>
      <c r="L27" s="1"/>
    </row>
  </sheetData>
  <mergeCells count="3">
    <mergeCell ref="C2:G2"/>
    <mergeCell ref="I2:M2"/>
    <mergeCell ref="A1:M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CIPRO</dc:creator>
  <cp:lastModifiedBy>Kevinho</cp:lastModifiedBy>
  <dcterms:created xsi:type="dcterms:W3CDTF">2011-01-31T02:32:26Z</dcterms:created>
  <dcterms:modified xsi:type="dcterms:W3CDTF">2013-03-31T19:27:18Z</dcterms:modified>
</cp:coreProperties>
</file>